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0" yWindow="0" windowWidth="38400" windowHeight="199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0" i="1" l="1"/>
  <c r="B18" i="1"/>
  <c r="B17" i="1"/>
  <c r="B19" i="1"/>
  <c r="B7" i="1"/>
  <c r="B9" i="1"/>
</calcChain>
</file>

<file path=xl/sharedStrings.xml><?xml version="1.0" encoding="utf-8"?>
<sst xmlns="http://schemas.openxmlformats.org/spreadsheetml/2006/main" count="25" uniqueCount="21">
  <si>
    <t>Rentabilita průměrných aktiv</t>
  </si>
  <si>
    <t>ROAA</t>
  </si>
  <si>
    <t>v tis.Kč</t>
  </si>
  <si>
    <t>průměr</t>
  </si>
  <si>
    <t>Rentabilita průměrného VK</t>
  </si>
  <si>
    <t>ROAE</t>
  </si>
  <si>
    <t>Combined ratio NŽP</t>
  </si>
  <si>
    <t>v Kč</t>
  </si>
  <si>
    <t>náklady na pojistná plnění</t>
  </si>
  <si>
    <t>změna stavu škodní rezervy</t>
  </si>
  <si>
    <t>podíl zajistitele na NPP</t>
  </si>
  <si>
    <t>podíl zajistitele na škodní rezervě</t>
  </si>
  <si>
    <t>technické náklady NŽP</t>
  </si>
  <si>
    <t>čistá výše zaslouženého pojistného</t>
  </si>
  <si>
    <t>Combined ratio</t>
  </si>
  <si>
    <t>HV k 30/9/2016</t>
  </si>
  <si>
    <t>aktiva k 31/12/2016</t>
  </si>
  <si>
    <t>aktiva k 31/3/2017</t>
  </si>
  <si>
    <t>HV k 31/3/2017</t>
  </si>
  <si>
    <t>VK k 31/12/2016</t>
  </si>
  <si>
    <t>VK k 31/3/2017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</si>
</sst>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10" fontId="2" fillId="0" borderId="0" xfId="1" applyNumberFormat="1" applyFont="1"/>
    <xf numFmtId="0" fontId="2" fillId="0" borderId="0" xfId="0" applyFont="1" applyFill="1"/>
    <xf numFmtId="0" fontId="0" fillId="0" borderId="0" xfId="0" applyFill="1"/>
    <xf numFmtId="0" fontId="6" fillId="0" borderId="0" xfId="0" applyFont="1" applyFill="1"/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0"/>
  <sheetViews>
    <sheetView tabSelected="1" workbookViewId="0">
      <selection activeCell="B30" sqref="B30"/>
    </sheetView>
  </sheetViews>
  <sheetFormatPr baseColWidth="10" defaultRowHeight="15" x14ac:dyDescent="0"/>
  <cols>
    <col min="1" max="1" width="29.5" bestFit="1" customWidth="1"/>
    <col min="2" max="2" width="12.33203125" bestFit="1" customWidth="1"/>
  </cols>
  <sheetData>
    <row r="2" spans="1:2">
      <c r="A2" s="1" t="s">
        <v>0</v>
      </c>
    </row>
    <row r="3" spans="1:2">
      <c r="A3" s="1" t="s">
        <v>1</v>
      </c>
    </row>
    <row r="4" spans="1:2">
      <c r="A4" s="2" t="s">
        <v>2</v>
      </c>
    </row>
    <row r="5" spans="1:2">
      <c r="A5" t="s">
        <v>16</v>
      </c>
      <c r="B5">
        <v>193737</v>
      </c>
    </row>
    <row r="6" spans="1:2">
      <c r="A6" t="s">
        <v>17</v>
      </c>
      <c r="B6" s="5">
        <v>188323</v>
      </c>
    </row>
    <row r="7" spans="1:2">
      <c r="A7" t="s">
        <v>3</v>
      </c>
      <c r="B7">
        <f>+(+B5+B6)/2</f>
        <v>191030</v>
      </c>
    </row>
    <row r="8" spans="1:2">
      <c r="A8" t="s">
        <v>18</v>
      </c>
      <c r="B8">
        <v>-3836</v>
      </c>
    </row>
    <row r="9" spans="1:2">
      <c r="A9" s="1" t="s">
        <v>1</v>
      </c>
      <c r="B9" s="3">
        <f>+B8/B7</f>
        <v>-2.0080615610113595E-2</v>
      </c>
    </row>
    <row r="12" spans="1:2">
      <c r="A12" s="1" t="s">
        <v>4</v>
      </c>
    </row>
    <row r="13" spans="1:2">
      <c r="A13" s="1" t="s">
        <v>5</v>
      </c>
    </row>
    <row r="14" spans="1:2">
      <c r="A14" s="2" t="s">
        <v>2</v>
      </c>
    </row>
    <row r="15" spans="1:2">
      <c r="A15" t="s">
        <v>19</v>
      </c>
      <c r="B15">
        <v>183314</v>
      </c>
    </row>
    <row r="16" spans="1:2">
      <c r="A16" t="s">
        <v>20</v>
      </c>
      <c r="B16">
        <v>179478</v>
      </c>
    </row>
    <row r="17" spans="1:2">
      <c r="A17" t="s">
        <v>3</v>
      </c>
      <c r="B17">
        <f>+(+B15+B16)/2</f>
        <v>181396</v>
      </c>
    </row>
    <row r="18" spans="1:2">
      <c r="A18" t="s">
        <v>15</v>
      </c>
      <c r="B18">
        <f>+B8</f>
        <v>-3836</v>
      </c>
    </row>
    <row r="19" spans="1:2">
      <c r="A19" s="1" t="s">
        <v>5</v>
      </c>
      <c r="B19" s="3">
        <f>+B18/B17</f>
        <v>-2.114710357449999E-2</v>
      </c>
    </row>
    <row r="22" spans="1:2">
      <c r="A22" s="4" t="s">
        <v>6</v>
      </c>
    </row>
    <row r="23" spans="1:2">
      <c r="A23" s="2" t="s">
        <v>7</v>
      </c>
    </row>
    <row r="24" spans="1:2">
      <c r="A24" t="s">
        <v>8</v>
      </c>
      <c r="B24">
        <v>326002</v>
      </c>
    </row>
    <row r="25" spans="1:2">
      <c r="A25" t="s">
        <v>9</v>
      </c>
      <c r="B25">
        <v>28293</v>
      </c>
    </row>
    <row r="26" spans="1:2">
      <c r="A26" t="s">
        <v>10</v>
      </c>
      <c r="B26">
        <v>93705.5</v>
      </c>
    </row>
    <row r="27" spans="1:2">
      <c r="A27" t="s">
        <v>11</v>
      </c>
      <c r="B27">
        <v>304754</v>
      </c>
    </row>
    <row r="28" spans="1:2">
      <c r="A28" t="s">
        <v>12</v>
      </c>
      <c r="B28" s="6">
        <v>4687104.63</v>
      </c>
    </row>
    <row r="29" spans="1:2">
      <c r="A29" t="s">
        <v>13</v>
      </c>
      <c r="B29">
        <v>367527.03</v>
      </c>
    </row>
    <row r="30" spans="1:2">
      <c r="A30" s="1" t="s">
        <v>14</v>
      </c>
      <c r="B30" s="3">
        <f>(SUM(B24:B28))/B29</f>
        <v>14.801249121731264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PRVNÍ KLUBOVÁ pojišťovna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Solimanová</dc:creator>
  <cp:lastModifiedBy>Veronika Solimanová</cp:lastModifiedBy>
  <dcterms:created xsi:type="dcterms:W3CDTF">2015-11-09T13:32:54Z</dcterms:created>
  <dcterms:modified xsi:type="dcterms:W3CDTF">2017-05-15T12:29:35Z</dcterms:modified>
</cp:coreProperties>
</file>